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0005" windowHeight="798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<sst xmlns="http://schemas.openxmlformats.org/spreadsheetml/2006/main" count="356" uniqueCount="248">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</sst>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0.3333333333333333</v>
      </c>
    </row>
    <row r="26" spans="1:6" ht="49.5" customHeight="1">
      <c r="A26" s="14" t="s">
        <v>146</v>
      </c>
      <c r="B26" s="104" t="s">
        <v>41</v>
      </c>
      <c r="C26" s="105"/>
      <c r="F26" s="32" t="e">
        <f>+VALUE(A92)</f>
        <v>#VALUE!</v>
      </c>
    </row>
    <row r="27" spans="1:6" ht="15">
      <c r="A27" s="29" t="s">
        <v>39</v>
      </c>
      <c r="B27" s="115" t="s">
        <v>40</v>
      </c>
      <c r="C27" s="116"/>
      <c r="F27" s="32">
        <f>+VALUE(A103)</f>
        <v>0.25</v>
      </c>
    </row>
    <row r="28" spans="1:6" ht="30">
      <c r="A28" s="15" t="s">
        <v>42</v>
      </c>
      <c r="B28" s="10" t="s">
        <v>44</v>
      </c>
      <c r="C28" s="79" t="s">
        <v>5</v>
      </c>
      <c r="F28" s="32" t="e">
        <f>+VALUE(A106)</f>
        <v>#VALUE!</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0.3333333333333333</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4" t="s">
        <v>244</v>
      </c>
      <c r="C104" s="105"/>
    </row>
    <row r="105" spans="1:3" ht="30">
      <c r="A105" s="15" t="s">
        <v>38</v>
      </c>
      <c r="B105" s="10" t="s">
        <v>158</v>
      </c>
      <c r="C105" s="79" t="s">
        <v>18</v>
      </c>
    </row>
    <row r="106" spans="1:3" ht="24.75" customHeight="1" thickBot="1">
      <c r="A106" s="106" t="str">
        <f>IF(C105="Više od 90%","100%",IF(C105="80% - 90%","75%",IF(C105="70% - 80%","50%",IF(C105="60% - 70%","25%",IF(C105="Manje od 60%","0%","Nije primjenjivo")))))</f>
        <v>Nije primjenjivo</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0.3333333333333333</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0.25</v>
      </c>
      <c r="D15" s="81"/>
    </row>
    <row r="16" spans="1:4" s="34" customFormat="1" ht="39.75" customHeight="1" thickBot="1">
      <c r="A16" s="46" t="s">
        <v>177</v>
      </c>
      <c r="B16" s="41" t="s">
        <v>178</v>
      </c>
      <c r="C16" s="42" t="str">
        <f>+Upitnik!A106</f>
        <v>Nije primjenjivo</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2023-08-22T10:16:27Z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